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psagovbr-my.sharepoint.com/personal/rede_ppsa_gov_br/Documents/Colaboracao/10 INTERESSE GERAL/LICITAÇÕES CONTRATOS/Processos Licitatorios/2023/Pregão Eletrônico - PE/PE-PPSA-013-2023 - Ticket Refeição/Divulgação/"/>
    </mc:Choice>
  </mc:AlternateContent>
  <xr:revisionPtr revIDLastSave="56" documentId="8_{D33ECAB9-02AD-408A-AA34-C40CC5066B85}" xr6:coauthVersionLast="47" xr6:coauthVersionMax="47" xr10:uidLastSave="{8CD8E2EE-D948-4BD2-9AF2-B6A57019FC66}"/>
  <bookViews>
    <workbookView xWindow="-108" yWindow="-108" windowWidth="23256" windowHeight="12576" xr2:uid="{6AAC9766-CA19-4A74-8BB7-E274F348E69F}"/>
  </bookViews>
  <sheets>
    <sheet name="Plan de Preços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8" i="1" l="1"/>
  <c r="F27" i="1"/>
  <c r="F15" i="1"/>
  <c r="F13" i="1"/>
  <c r="F11" i="1"/>
  <c r="F12" i="1" l="1"/>
  <c r="G11" i="1" s="1"/>
  <c r="G27" i="1"/>
  <c r="F31" i="1"/>
  <c r="F32" i="1"/>
  <c r="F29" i="1"/>
  <c r="F16" i="1"/>
  <c r="F14" i="1"/>
  <c r="G14" i="1" s="1"/>
  <c r="F30" i="1"/>
  <c r="G29" i="1" l="1"/>
  <c r="G31" i="1"/>
  <c r="F17" i="1"/>
  <c r="F34" i="1"/>
  <c r="F33" i="1"/>
  <c r="F19" i="1" l="1"/>
  <c r="F18" i="1"/>
  <c r="F35" i="1"/>
  <c r="F36" i="1"/>
  <c r="G33" i="1"/>
  <c r="G16" i="1"/>
  <c r="F21" i="1" l="1"/>
  <c r="F20" i="1"/>
  <c r="G35" i="1"/>
  <c r="G37" i="1" s="1"/>
  <c r="G18" i="1"/>
  <c r="G20" i="1" l="1"/>
  <c r="G22" i="1" s="1"/>
  <c r="G39" i="1" s="1"/>
  <c r="G41" i="1" l="1"/>
  <c r="G43" i="1" s="1"/>
</calcChain>
</file>

<file path=xl/sharedStrings.xml><?xml version="1.0" encoding="utf-8"?>
<sst xmlns="http://schemas.openxmlformats.org/spreadsheetml/2006/main" count="53" uniqueCount="33">
  <si>
    <t>Empregados</t>
  </si>
  <si>
    <t>nov/24 a dez/24</t>
  </si>
  <si>
    <t>jan/25 a out/25</t>
  </si>
  <si>
    <t>Período</t>
  </si>
  <si>
    <t>Beneficiários</t>
  </si>
  <si>
    <t>Valor Mensal (R$)</t>
  </si>
  <si>
    <t>Valor total do período (R$)</t>
  </si>
  <si>
    <t>Total</t>
  </si>
  <si>
    <t>Por beneficiário</t>
  </si>
  <si>
    <t>Primeiro ano</t>
  </si>
  <si>
    <t>nov/23 a dez/23</t>
  </si>
  <si>
    <t>jan/24 a jun/24</t>
  </si>
  <si>
    <t>jul/24 a out/24</t>
  </si>
  <si>
    <t>Segundo ano</t>
  </si>
  <si>
    <t>Terceiro ano</t>
  </si>
  <si>
    <t>nov/25 a dez/25</t>
  </si>
  <si>
    <t>jan/26 a out/26</t>
  </si>
  <si>
    <t>Quarto ano</t>
  </si>
  <si>
    <t>nov/26 a dez/26</t>
  </si>
  <si>
    <t>jan/27 a out/27</t>
  </si>
  <si>
    <t>Quinto ano</t>
  </si>
  <si>
    <t>nov/27 a dez/27</t>
  </si>
  <si>
    <t>jan/28 a out/28</t>
  </si>
  <si>
    <t>Subtotal  1 (5 anos)</t>
  </si>
  <si>
    <t>Dirigentes</t>
  </si>
  <si>
    <t>jan/24 a out/24</t>
  </si>
  <si>
    <t>Subtotal  2 (5 anos)</t>
  </si>
  <si>
    <t>Total sem taxa de administração  (Total 1 + Total 2)</t>
  </si>
  <si>
    <t>Total Global (com taxa de administração)</t>
  </si>
  <si>
    <t>Taxa de administração estimada (3) *</t>
  </si>
  <si>
    <r>
      <t>* Inserir</t>
    </r>
    <r>
      <rPr>
        <b/>
        <sz val="11"/>
        <color theme="1"/>
        <rFont val="Calibri"/>
        <family val="2"/>
        <scheme val="minor"/>
      </rPr>
      <t xml:space="preserve"> percentual</t>
    </r>
    <r>
      <rPr>
        <sz val="11"/>
        <color theme="1"/>
        <rFont val="Calibri"/>
        <family val="2"/>
        <scheme val="minor"/>
      </rPr>
      <t xml:space="preserve"> da taxa de administração. O valor total da Proposta é calculado automaticamente.</t>
    </r>
  </si>
  <si>
    <t>NOME DA EMPRESA: ___________________________________________</t>
  </si>
  <si>
    <t xml:space="preserve">           Pregão PE.PPSA.013/2023 - Ticket Refeição para a PPSA.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</si>
</sst>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gray0625"/>
    </fill>
    <fill>
      <patternFill patternType="solid">
        <fgColor rgb="FFFFFF00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85">
    <xf numFmtId="0" fontId="0" fillId="0" borderId="0" xfId="0"/>
    <xf numFmtId="0" fontId="2" fillId="2" borderId="12" xfId="0" applyFont="1" applyFill="1" applyBorder="1" applyAlignment="1">
      <alignment horizontal="center"/>
    </xf>
    <xf numFmtId="0" fontId="0" fillId="0" borderId="4" xfId="0" applyBorder="1"/>
    <xf numFmtId="43" fontId="0" fillId="0" borderId="4" xfId="1" applyFont="1" applyBorder="1"/>
    <xf numFmtId="0" fontId="0" fillId="0" borderId="8" xfId="0" applyBorder="1"/>
    <xf numFmtId="43" fontId="0" fillId="0" borderId="8" xfId="1" applyFont="1" applyBorder="1"/>
    <xf numFmtId="0" fontId="0" fillId="0" borderId="12" xfId="0" applyBorder="1"/>
    <xf numFmtId="43" fontId="0" fillId="0" borderId="12" xfId="1" applyFont="1" applyBorder="1"/>
    <xf numFmtId="17" fontId="0" fillId="0" borderId="12" xfId="0" applyNumberFormat="1" applyBorder="1"/>
    <xf numFmtId="43" fontId="0" fillId="0" borderId="16" xfId="1" applyFont="1" applyBorder="1"/>
    <xf numFmtId="0" fontId="0" fillId="0" borderId="19" xfId="0" applyBorder="1"/>
    <xf numFmtId="43" fontId="0" fillId="0" borderId="19" xfId="1" applyFont="1" applyBorder="1"/>
    <xf numFmtId="43" fontId="2" fillId="0" borderId="24" xfId="0" applyNumberFormat="1" applyFont="1" applyBorder="1"/>
    <xf numFmtId="0" fontId="0" fillId="0" borderId="31" xfId="0" applyBorder="1"/>
    <xf numFmtId="0" fontId="0" fillId="0" borderId="22" xfId="0" applyBorder="1"/>
    <xf numFmtId="43" fontId="0" fillId="0" borderId="23" xfId="1" applyFont="1" applyBorder="1"/>
    <xf numFmtId="0" fontId="0" fillId="0" borderId="7" xfId="0" applyBorder="1"/>
    <xf numFmtId="0" fontId="0" fillId="0" borderId="3" xfId="0" applyBorder="1"/>
    <xf numFmtId="43" fontId="2" fillId="0" borderId="13" xfId="0" applyNumberFormat="1" applyFont="1" applyBorder="1"/>
    <xf numFmtId="43" fontId="0" fillId="0" borderId="9" xfId="0" applyNumberFormat="1" applyBorder="1"/>
    <xf numFmtId="43" fontId="2" fillId="0" borderId="34" xfId="0" applyNumberFormat="1" applyFont="1" applyBorder="1"/>
    <xf numFmtId="43" fontId="0" fillId="0" borderId="37" xfId="1" applyFont="1" applyBorder="1"/>
    <xf numFmtId="0" fontId="0" fillId="0" borderId="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9" fontId="2" fillId="3" borderId="8" xfId="0" applyNumberFormat="1" applyFont="1" applyFill="1" applyBorder="1" applyProtection="1">
      <protection locked="0"/>
    </xf>
    <xf numFmtId="0" fontId="0" fillId="3" borderId="38" xfId="0" applyFill="1" applyBorder="1" applyAlignment="1">
      <alignment horizontal="left"/>
    </xf>
    <xf numFmtId="0" fontId="2" fillId="0" borderId="15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2" fillId="0" borderId="25" xfId="0" applyFont="1" applyBorder="1" applyAlignment="1">
      <alignment horizontal="center" vertical="center"/>
    </xf>
    <xf numFmtId="0" fontId="2" fillId="0" borderId="26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0" fillId="0" borderId="14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35" xfId="0" applyFont="1" applyBorder="1" applyAlignment="1">
      <alignment horizontal="center"/>
    </xf>
    <xf numFmtId="0" fontId="2" fillId="0" borderId="36" xfId="0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0" fontId="2" fillId="2" borderId="28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43" fontId="0" fillId="0" borderId="17" xfId="1" applyFont="1" applyBorder="1" applyAlignment="1">
      <alignment horizontal="center" vertical="center"/>
    </xf>
    <xf numFmtId="43" fontId="0" fillId="0" borderId="20" xfId="1" applyFont="1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43" fontId="0" fillId="0" borderId="33" xfId="1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43" fontId="0" fillId="0" borderId="5" xfId="1" applyFont="1" applyBorder="1" applyAlignment="1">
      <alignment horizontal="center" vertical="center"/>
    </xf>
    <xf numFmtId="43" fontId="0" fillId="0" borderId="34" xfId="1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43" fontId="0" fillId="0" borderId="9" xfId="1" applyFont="1" applyBorder="1" applyAlignment="1">
      <alignment horizontal="center" vertical="center"/>
    </xf>
    <xf numFmtId="43" fontId="0" fillId="0" borderId="13" xfId="1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0" xfId="0" applyFont="1"/>
    <xf numFmtId="0" fontId="3" fillId="0" borderId="0" xfId="0" applyFont="1" applyProtection="1">
      <protection locked="0"/>
    </xf>
    <xf numFmtId="0" fontId="0" fillId="0" borderId="0" xfId="0" applyProtection="1">
      <protection locked="0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28576</xdr:colOff>
      <xdr:row>0</xdr:row>
      <xdr:rowOff>152402</xdr:rowOff>
    </xdr:from>
    <xdr:to>
      <xdr:col>2</xdr:col>
      <xdr:colOff>334820</xdr:colOff>
      <xdr:row>3</xdr:row>
      <xdr:rowOff>8467</xdr:rowOff>
    </xdr:to>
    <xdr:pic>
      <xdr:nvPicPr>
        <xdr:cNvPr id="2" name="Picture 2">
          <a:extLst>
            <a:ext uri="{FF2B5EF4-FFF2-40B4-BE49-F238E27FC236}">
              <a16:creationId xmlns:a16="http://schemas.microsoft.com/office/drawing/2014/main" id="{97F9D561-6AD5-4336-BDE6-ECD168E8D27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6932" r="-237"/>
        <a:stretch>
          <a:fillRect/>
        </a:stretch>
      </xdr:blipFill>
      <xdr:spPr bwMode="auto">
        <a:xfrm>
          <a:off x="265643" y="152402"/>
          <a:ext cx="1432310" cy="499532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873FCF-46B7-40D7-830C-883C2BBE4C20}">
  <sheetPr>
    <pageSetUpPr fitToPage="1"/>
  </sheetPr>
  <dimension ref="B1:G44"/>
  <sheetViews>
    <sheetView showGridLines="0" tabSelected="1" zoomScale="90" zoomScaleNormal="90" workbookViewId="0">
      <selection activeCell="F41" sqref="F41"/>
    </sheetView>
  </sheetViews>
  <sheetFormatPr defaultRowHeight="14.4" x14ac:dyDescent="0.3"/>
  <cols>
    <col min="1" max="1" width="3.44140625" customWidth="1"/>
    <col min="2" max="2" width="16.44140625" customWidth="1"/>
    <col min="3" max="3" width="20" customWidth="1"/>
    <col min="4" max="4" width="12.5546875" style="27" bestFit="1" customWidth="1"/>
    <col min="5" max="5" width="15.21875" bestFit="1" customWidth="1"/>
    <col min="6" max="6" width="14.5546875" customWidth="1"/>
    <col min="7" max="7" width="15.6640625" customWidth="1"/>
    <col min="8" max="8" width="5" bestFit="1" customWidth="1"/>
  </cols>
  <sheetData>
    <row r="1" spans="2:7" x14ac:dyDescent="0.3">
      <c r="D1"/>
    </row>
    <row r="2" spans="2:7" x14ac:dyDescent="0.3">
      <c r="D2"/>
    </row>
    <row r="3" spans="2:7" ht="21" x14ac:dyDescent="0.4">
      <c r="C3" s="82" t="s">
        <v>32</v>
      </c>
      <c r="D3"/>
    </row>
    <row r="4" spans="2:7" x14ac:dyDescent="0.3">
      <c r="D4"/>
    </row>
    <row r="5" spans="2:7" ht="15.6" x14ac:dyDescent="0.3">
      <c r="C5" s="83" t="s">
        <v>31</v>
      </c>
      <c r="D5" s="84"/>
    </row>
    <row r="6" spans="2:7" x14ac:dyDescent="0.3">
      <c r="D6"/>
    </row>
    <row r="7" spans="2:7" ht="7.5" customHeight="1" thickBot="1" x14ac:dyDescent="0.35">
      <c r="B7" s="81"/>
      <c r="C7" s="81"/>
      <c r="D7" s="81"/>
      <c r="E7" s="81"/>
      <c r="F7" s="81"/>
      <c r="G7" s="81"/>
    </row>
    <row r="8" spans="2:7" x14ac:dyDescent="0.3">
      <c r="B8" s="77" t="s">
        <v>0</v>
      </c>
      <c r="C8" s="78"/>
      <c r="D8" s="79"/>
      <c r="E8" s="79"/>
      <c r="F8" s="79"/>
      <c r="G8" s="80"/>
    </row>
    <row r="9" spans="2:7" x14ac:dyDescent="0.3">
      <c r="B9" s="49" t="s">
        <v>3</v>
      </c>
      <c r="C9" s="50"/>
      <c r="D9" s="53" t="s">
        <v>4</v>
      </c>
      <c r="E9" s="53" t="s">
        <v>5</v>
      </c>
      <c r="F9" s="53"/>
      <c r="G9" s="55" t="s">
        <v>6</v>
      </c>
    </row>
    <row r="10" spans="2:7" ht="15" thickBot="1" x14ac:dyDescent="0.35">
      <c r="B10" s="51"/>
      <c r="C10" s="52"/>
      <c r="D10" s="54"/>
      <c r="E10" s="1" t="s">
        <v>8</v>
      </c>
      <c r="F10" s="1" t="s">
        <v>7</v>
      </c>
      <c r="G10" s="56"/>
    </row>
    <row r="11" spans="2:7" x14ac:dyDescent="0.3">
      <c r="B11" s="69" t="s">
        <v>9</v>
      </c>
      <c r="C11" s="2" t="s">
        <v>10</v>
      </c>
      <c r="D11" s="22">
        <v>65</v>
      </c>
      <c r="E11" s="3">
        <v>527.5</v>
      </c>
      <c r="F11" s="3">
        <f>D11*E11</f>
        <v>34287.5</v>
      </c>
      <c r="G11" s="71">
        <f>F11*2+F12*6+F13*4</f>
        <v>572214.5</v>
      </c>
    </row>
    <row r="12" spans="2:7" x14ac:dyDescent="0.3">
      <c r="B12" s="73"/>
      <c r="C12" s="4" t="s">
        <v>11</v>
      </c>
      <c r="D12" s="23">
        <v>77</v>
      </c>
      <c r="E12" s="5">
        <v>553.45000000000005</v>
      </c>
      <c r="F12" s="5">
        <f t="shared" ref="F12:F21" si="0">D12*E12</f>
        <v>42615.65</v>
      </c>
      <c r="G12" s="75"/>
    </row>
    <row r="13" spans="2:7" ht="15" thickBot="1" x14ac:dyDescent="0.35">
      <c r="B13" s="74"/>
      <c r="C13" s="6" t="s">
        <v>12</v>
      </c>
      <c r="D13" s="24">
        <v>112</v>
      </c>
      <c r="E13" s="7">
        <v>553.45000000000005</v>
      </c>
      <c r="F13" s="7">
        <f t="shared" si="0"/>
        <v>61986.400000000009</v>
      </c>
      <c r="G13" s="76"/>
    </row>
    <row r="14" spans="2:7" x14ac:dyDescent="0.3">
      <c r="B14" s="69" t="s">
        <v>13</v>
      </c>
      <c r="C14" s="2" t="s">
        <v>1</v>
      </c>
      <c r="D14" s="22">
        <v>112</v>
      </c>
      <c r="E14" s="3">
        <v>553.45000000000005</v>
      </c>
      <c r="F14" s="3">
        <f t="shared" si="0"/>
        <v>61986.400000000009</v>
      </c>
      <c r="G14" s="71">
        <f>F14*2+F15*10</f>
        <v>969105.2</v>
      </c>
    </row>
    <row r="15" spans="2:7" ht="15" thickBot="1" x14ac:dyDescent="0.35">
      <c r="B15" s="74"/>
      <c r="C15" s="8" t="s">
        <v>2</v>
      </c>
      <c r="D15" s="24">
        <v>147</v>
      </c>
      <c r="E15" s="7">
        <v>574.91999999999996</v>
      </c>
      <c r="F15" s="7">
        <f t="shared" si="0"/>
        <v>84513.239999999991</v>
      </c>
      <c r="G15" s="76"/>
    </row>
    <row r="16" spans="2:7" x14ac:dyDescent="0.3">
      <c r="B16" s="69" t="s">
        <v>14</v>
      </c>
      <c r="C16" s="2" t="s">
        <v>15</v>
      </c>
      <c r="D16" s="22">
        <v>178</v>
      </c>
      <c r="E16" s="9">
        <v>574.91999999999996</v>
      </c>
      <c r="F16" s="3">
        <f t="shared" si="0"/>
        <v>102335.76</v>
      </c>
      <c r="G16" s="65">
        <f>F16*2+F17*10</f>
        <v>1263842.72</v>
      </c>
    </row>
    <row r="17" spans="2:7" ht="15" thickBot="1" x14ac:dyDescent="0.35">
      <c r="B17" s="70"/>
      <c r="C17" s="10" t="s">
        <v>16</v>
      </c>
      <c r="D17" s="25">
        <v>178</v>
      </c>
      <c r="E17" s="11">
        <v>595.04</v>
      </c>
      <c r="F17" s="11">
        <f t="shared" si="0"/>
        <v>105917.12</v>
      </c>
      <c r="G17" s="66"/>
    </row>
    <row r="18" spans="2:7" x14ac:dyDescent="0.3">
      <c r="B18" s="69" t="s">
        <v>17</v>
      </c>
      <c r="C18" s="2" t="s">
        <v>18</v>
      </c>
      <c r="D18" s="22">
        <v>178</v>
      </c>
      <c r="E18" s="3">
        <v>595.04</v>
      </c>
      <c r="F18" s="3">
        <f t="shared" si="0"/>
        <v>105917.12</v>
      </c>
      <c r="G18" s="65">
        <f>F18*2+F19*10</f>
        <v>1308082.8400000001</v>
      </c>
    </row>
    <row r="19" spans="2:7" ht="15" thickBot="1" x14ac:dyDescent="0.35">
      <c r="B19" s="74"/>
      <c r="C19" s="6" t="s">
        <v>19</v>
      </c>
      <c r="D19" s="24">
        <v>178</v>
      </c>
      <c r="E19" s="7">
        <v>615.87</v>
      </c>
      <c r="F19" s="7">
        <f t="shared" si="0"/>
        <v>109624.86</v>
      </c>
      <c r="G19" s="66"/>
    </row>
    <row r="20" spans="2:7" x14ac:dyDescent="0.3">
      <c r="B20" s="69" t="s">
        <v>20</v>
      </c>
      <c r="C20" s="2" t="s">
        <v>21</v>
      </c>
      <c r="D20" s="22">
        <v>178</v>
      </c>
      <c r="E20" s="3">
        <v>615.87</v>
      </c>
      <c r="F20" s="3">
        <f t="shared" si="0"/>
        <v>109624.86</v>
      </c>
      <c r="G20" s="65">
        <f>F20*2+F21*10</f>
        <v>1353875.1199999999</v>
      </c>
    </row>
    <row r="21" spans="2:7" ht="15" thickBot="1" x14ac:dyDescent="0.35">
      <c r="B21" s="70"/>
      <c r="C21" s="10" t="s">
        <v>22</v>
      </c>
      <c r="D21" s="25">
        <v>178</v>
      </c>
      <c r="E21" s="11">
        <v>637.42999999999995</v>
      </c>
      <c r="F21" s="11">
        <f t="shared" si="0"/>
        <v>113462.54</v>
      </c>
      <c r="G21" s="66"/>
    </row>
    <row r="22" spans="2:7" x14ac:dyDescent="0.3">
      <c r="B22" s="57" t="s">
        <v>23</v>
      </c>
      <c r="C22" s="58"/>
      <c r="D22" s="59"/>
      <c r="E22" s="59"/>
      <c r="F22" s="59"/>
      <c r="G22" s="12">
        <f>G11+G14+G16+G18+G20</f>
        <v>5467120.3799999999</v>
      </c>
    </row>
    <row r="23" spans="2:7" ht="5.0999999999999996" customHeight="1" x14ac:dyDescent="0.3">
      <c r="B23" s="60"/>
      <c r="C23" s="61"/>
      <c r="D23" s="61"/>
      <c r="E23" s="61"/>
      <c r="F23" s="61"/>
      <c r="G23" s="62"/>
    </row>
    <row r="24" spans="2:7" x14ac:dyDescent="0.3">
      <c r="B24" s="45" t="s">
        <v>24</v>
      </c>
      <c r="C24" s="46"/>
      <c r="D24" s="47"/>
      <c r="E24" s="47"/>
      <c r="F24" s="47"/>
      <c r="G24" s="48"/>
    </row>
    <row r="25" spans="2:7" x14ac:dyDescent="0.3">
      <c r="B25" s="49" t="s">
        <v>3</v>
      </c>
      <c r="C25" s="50"/>
      <c r="D25" s="53" t="s">
        <v>4</v>
      </c>
      <c r="E25" s="53" t="s">
        <v>5</v>
      </c>
      <c r="F25" s="53"/>
      <c r="G25" s="55" t="s">
        <v>6</v>
      </c>
    </row>
    <row r="26" spans="2:7" ht="15" thickBot="1" x14ac:dyDescent="0.35">
      <c r="B26" s="51"/>
      <c r="C26" s="52"/>
      <c r="D26" s="54"/>
      <c r="E26" s="1" t="s">
        <v>8</v>
      </c>
      <c r="F26" s="1" t="s">
        <v>7</v>
      </c>
      <c r="G26" s="56"/>
    </row>
    <row r="27" spans="2:7" x14ac:dyDescent="0.3">
      <c r="B27" s="63" t="s">
        <v>9</v>
      </c>
      <c r="C27" s="2" t="s">
        <v>10</v>
      </c>
      <c r="D27" s="22">
        <v>4</v>
      </c>
      <c r="E27" s="3">
        <v>1006.05</v>
      </c>
      <c r="F27" s="3">
        <f>D27*E27</f>
        <v>4024.2</v>
      </c>
      <c r="G27" s="65">
        <f>F27*2+F28*10</f>
        <v>50270.400000000001</v>
      </c>
    </row>
    <row r="28" spans="2:7" ht="15" thickBot="1" x14ac:dyDescent="0.35">
      <c r="B28" s="64"/>
      <c r="C28" s="13" t="s">
        <v>25</v>
      </c>
      <c r="D28" s="25">
        <v>4</v>
      </c>
      <c r="E28" s="11">
        <v>1055.55</v>
      </c>
      <c r="F28" s="11">
        <f>D28*E28</f>
        <v>4222.2</v>
      </c>
      <c r="G28" s="66"/>
    </row>
    <row r="29" spans="2:7" x14ac:dyDescent="0.3">
      <c r="B29" s="63" t="s">
        <v>13</v>
      </c>
      <c r="C29" s="17" t="s">
        <v>1</v>
      </c>
      <c r="D29" s="22">
        <v>4</v>
      </c>
      <c r="E29" s="3">
        <v>1055.55</v>
      </c>
      <c r="F29" s="3">
        <f t="shared" ref="F29:F36" si="1">D29*E29</f>
        <v>4222.2</v>
      </c>
      <c r="G29" s="65">
        <f>F29*2+F30*10</f>
        <v>52304.800000000003</v>
      </c>
    </row>
    <row r="30" spans="2:7" ht="15" thickBot="1" x14ac:dyDescent="0.35">
      <c r="B30" s="64"/>
      <c r="C30" s="13" t="s">
        <v>2</v>
      </c>
      <c r="D30" s="25">
        <v>4</v>
      </c>
      <c r="E30" s="11">
        <v>1096.51</v>
      </c>
      <c r="F30" s="11">
        <f t="shared" si="1"/>
        <v>4386.04</v>
      </c>
      <c r="G30" s="66"/>
    </row>
    <row r="31" spans="2:7" x14ac:dyDescent="0.3">
      <c r="B31" s="67" t="s">
        <v>14</v>
      </c>
      <c r="C31" s="14" t="s">
        <v>15</v>
      </c>
      <c r="D31" s="26">
        <v>4</v>
      </c>
      <c r="E31" s="21">
        <v>1096.51</v>
      </c>
      <c r="F31" s="15">
        <f t="shared" si="1"/>
        <v>4386.04</v>
      </c>
      <c r="G31" s="68">
        <f>F31*2+F32*10</f>
        <v>54167.680000000008</v>
      </c>
    </row>
    <row r="32" spans="2:7" ht="15" thickBot="1" x14ac:dyDescent="0.35">
      <c r="B32" s="67"/>
      <c r="C32" s="16" t="s">
        <v>16</v>
      </c>
      <c r="D32" s="24">
        <v>4</v>
      </c>
      <c r="E32" s="7">
        <v>1134.8900000000001</v>
      </c>
      <c r="F32" s="7">
        <f t="shared" si="1"/>
        <v>4539.5600000000004</v>
      </c>
      <c r="G32" s="68"/>
    </row>
    <row r="33" spans="2:7" x14ac:dyDescent="0.3">
      <c r="B33" s="69" t="s">
        <v>17</v>
      </c>
      <c r="C33" s="2" t="s">
        <v>18</v>
      </c>
      <c r="D33" s="22">
        <v>4</v>
      </c>
      <c r="E33" s="3">
        <v>1134.8900000000001</v>
      </c>
      <c r="F33" s="3">
        <f t="shared" si="1"/>
        <v>4539.5600000000004</v>
      </c>
      <c r="G33" s="71">
        <f>F33*2+F34*10</f>
        <v>56063.519999999997</v>
      </c>
    </row>
    <row r="34" spans="2:7" ht="15" thickBot="1" x14ac:dyDescent="0.35">
      <c r="B34" s="70"/>
      <c r="C34" s="10" t="s">
        <v>19</v>
      </c>
      <c r="D34" s="25">
        <v>4</v>
      </c>
      <c r="E34" s="11">
        <v>1174.6099999999999</v>
      </c>
      <c r="F34" s="11">
        <f t="shared" si="1"/>
        <v>4698.4399999999996</v>
      </c>
      <c r="G34" s="72"/>
    </row>
    <row r="35" spans="2:7" x14ac:dyDescent="0.3">
      <c r="B35" s="69" t="s">
        <v>20</v>
      </c>
      <c r="C35" s="2" t="s">
        <v>21</v>
      </c>
      <c r="D35" s="22">
        <v>4</v>
      </c>
      <c r="E35" s="3">
        <v>1174.6099999999999</v>
      </c>
      <c r="F35" s="3">
        <f t="shared" si="1"/>
        <v>4698.4399999999996</v>
      </c>
      <c r="G35" s="71">
        <f>F35*2+F36*10</f>
        <v>58025.68</v>
      </c>
    </row>
    <row r="36" spans="2:7" ht="15" thickBot="1" x14ac:dyDescent="0.35">
      <c r="B36" s="70"/>
      <c r="C36" s="10" t="s">
        <v>22</v>
      </c>
      <c r="D36" s="25">
        <v>4</v>
      </c>
      <c r="E36" s="11">
        <v>1215.72</v>
      </c>
      <c r="F36" s="11">
        <f t="shared" si="1"/>
        <v>4862.88</v>
      </c>
      <c r="G36" s="72"/>
    </row>
    <row r="37" spans="2:7" x14ac:dyDescent="0.3">
      <c r="B37" s="57" t="s">
        <v>26</v>
      </c>
      <c r="C37" s="58"/>
      <c r="D37" s="59"/>
      <c r="E37" s="59"/>
      <c r="F37" s="59"/>
      <c r="G37" s="12">
        <f>G27+G29+G31+G33+G35</f>
        <v>270832.08</v>
      </c>
    </row>
    <row r="38" spans="2:7" ht="5.0999999999999996" customHeight="1" x14ac:dyDescent="0.3">
      <c r="B38" s="60"/>
      <c r="C38" s="61"/>
      <c r="D38" s="61"/>
      <c r="E38" s="61"/>
      <c r="F38" s="61"/>
      <c r="G38" s="62"/>
    </row>
    <row r="39" spans="2:7" ht="15" thickBot="1" x14ac:dyDescent="0.35">
      <c r="B39" s="30" t="s">
        <v>27</v>
      </c>
      <c r="C39" s="31"/>
      <c r="D39" s="32"/>
      <c r="E39" s="32"/>
      <c r="F39" s="32"/>
      <c r="G39" s="18">
        <f>G22+G37</f>
        <v>5737952.46</v>
      </c>
    </row>
    <row r="40" spans="2:7" ht="0.6" customHeight="1" x14ac:dyDescent="0.3">
      <c r="B40" s="33"/>
      <c r="C40" s="34"/>
      <c r="D40" s="34"/>
      <c r="E40" s="34"/>
      <c r="F40" s="34"/>
      <c r="G40" s="35"/>
    </row>
    <row r="41" spans="2:7" x14ac:dyDescent="0.3">
      <c r="B41" s="36" t="s">
        <v>29</v>
      </c>
      <c r="C41" s="37"/>
      <c r="D41" s="37"/>
      <c r="E41" s="38"/>
      <c r="F41" s="28">
        <v>0</v>
      </c>
      <c r="G41" s="19">
        <f>G39*F41</f>
        <v>0</v>
      </c>
    </row>
    <row r="42" spans="2:7" ht="5.0999999999999996" customHeight="1" x14ac:dyDescent="0.3">
      <c r="B42" s="39"/>
      <c r="C42" s="40"/>
      <c r="D42" s="40"/>
      <c r="E42" s="40"/>
      <c r="F42" s="40"/>
      <c r="G42" s="41"/>
    </row>
    <row r="43" spans="2:7" ht="15" thickBot="1" x14ac:dyDescent="0.35">
      <c r="B43" s="42" t="s">
        <v>28</v>
      </c>
      <c r="C43" s="43"/>
      <c r="D43" s="43"/>
      <c r="E43" s="43"/>
      <c r="F43" s="44"/>
      <c r="G43" s="20">
        <f>G39+G41</f>
        <v>5737952.46</v>
      </c>
    </row>
    <row r="44" spans="2:7" x14ac:dyDescent="0.3">
      <c r="B44" s="29" t="s">
        <v>30</v>
      </c>
      <c r="C44" s="29"/>
      <c r="D44" s="29"/>
      <c r="E44" s="29"/>
      <c r="F44" s="29"/>
      <c r="G44" s="29"/>
    </row>
  </sheetData>
  <sheetProtection algorithmName="SHA-512" hashValue="NMflTyharlH3C6QTgV6OyTcpLFjhSRny+7rRvKF8kp/7x70sXY1HRmjVWTUaknDMb3+VuA+dKIXCzN4wskhVAw==" saltValue="uthCFSyLJqXYJ9P1f6v0Sw==" spinCount="100000" sheet="1" objects="1" scenarios="1" selectLockedCells="1"/>
  <mergeCells count="41">
    <mergeCell ref="B8:G8"/>
    <mergeCell ref="B9:C10"/>
    <mergeCell ref="D9:D10"/>
    <mergeCell ref="E9:F9"/>
    <mergeCell ref="G9:G10"/>
    <mergeCell ref="B7:G7"/>
    <mergeCell ref="B23:G23"/>
    <mergeCell ref="B11:B13"/>
    <mergeCell ref="G11:G13"/>
    <mergeCell ref="B14:B15"/>
    <mergeCell ref="G14:G15"/>
    <mergeCell ref="B16:B17"/>
    <mergeCell ref="G16:G17"/>
    <mergeCell ref="B18:B19"/>
    <mergeCell ref="G18:G19"/>
    <mergeCell ref="B20:B21"/>
    <mergeCell ref="G20:G21"/>
    <mergeCell ref="B22:F22"/>
    <mergeCell ref="B37:F37"/>
    <mergeCell ref="B38:G38"/>
    <mergeCell ref="B27:B28"/>
    <mergeCell ref="G27:G28"/>
    <mergeCell ref="B29:B30"/>
    <mergeCell ref="G29:G30"/>
    <mergeCell ref="B31:B32"/>
    <mergeCell ref="G31:G32"/>
    <mergeCell ref="B33:B34"/>
    <mergeCell ref="G33:G34"/>
    <mergeCell ref="B35:B36"/>
    <mergeCell ref="G35:G36"/>
    <mergeCell ref="B24:G24"/>
    <mergeCell ref="B25:C26"/>
    <mergeCell ref="D25:D26"/>
    <mergeCell ref="E25:F25"/>
    <mergeCell ref="G25:G26"/>
    <mergeCell ref="B44:G44"/>
    <mergeCell ref="B39:F39"/>
    <mergeCell ref="B40:G40"/>
    <mergeCell ref="B41:E41"/>
    <mergeCell ref="B42:G42"/>
    <mergeCell ref="B43:F43"/>
  </mergeCells>
  <pageMargins left="0.51181102362204722" right="0.51181102362204722" top="0.78740157480314965" bottom="0.78740157480314965" header="0.31496062992125984" footer="0.31496062992125984"/>
  <pageSetup paperSize="9" scale="78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78bc998a-26d0-41a5-a3ff-3844a0b5771c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3DDB8A8EE0D0A4F9224919E1EE291EC" ma:contentTypeVersion="16" ma:contentTypeDescription="Crie um novo documento." ma:contentTypeScope="" ma:versionID="7595b60e0532f898858070611a475567">
  <xsd:schema xmlns:xsd="http://www.w3.org/2001/XMLSchema" xmlns:xs="http://www.w3.org/2001/XMLSchema" xmlns:p="http://schemas.microsoft.com/office/2006/metadata/properties" xmlns:ns3="df04f808-34aa-4ec7-b570-9235d45eff31" xmlns:ns4="78bc998a-26d0-41a5-a3ff-3844a0b5771c" targetNamespace="http://schemas.microsoft.com/office/2006/metadata/properties" ma:root="true" ma:fieldsID="a6c45413593069ffec22f49dfb39a9d5" ns3:_="" ns4:_="">
    <xsd:import namespace="df04f808-34aa-4ec7-b570-9235d45eff31"/>
    <xsd:import namespace="78bc998a-26d0-41a5-a3ff-3844a0b5771c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DateTaken" minOccurs="0"/>
                <xsd:element ref="ns4:MediaServiceLocation" minOccurs="0"/>
                <xsd:element ref="ns4:MediaServiceEventHashCode" minOccurs="0"/>
                <xsd:element ref="ns4:MediaServiceGenerationTime" minOccurs="0"/>
                <xsd:element ref="ns4:MediaServiceAutoKeyPoints" minOccurs="0"/>
                <xsd:element ref="ns4:MediaServiceKeyPoints" minOccurs="0"/>
                <xsd:element ref="ns4:MediaLengthInSeconds" minOccurs="0"/>
                <xsd:element ref="ns4:_activity" minOccurs="0"/>
                <xsd:element ref="ns4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04f808-34aa-4ec7-b570-9235d45eff31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ash de Dica de Compartilhamento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bc998a-26d0-41a5-a3ff-3844a0b5771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MediaServiceLocation" ma:internalName="MediaServiceLocation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_activity" ma:index="22" nillable="true" ma:displayName="_activity" ma:hidden="true" ma:internalName="_activity">
      <xsd:simpleType>
        <xsd:restriction base="dms:Note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440058F-B446-499D-8DEB-BB0404F1C6E3}">
  <ds:schemaRefs>
    <ds:schemaRef ds:uri="http://purl.org/dc/dcmitype/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78bc998a-26d0-41a5-a3ff-3844a0b5771c"/>
    <ds:schemaRef ds:uri="df04f808-34aa-4ec7-b570-9235d45eff31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B0DFC7AD-4EA7-496F-8412-DEB30F24B45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AA7FE93-CFBA-4B8B-99C3-11D63403B13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f04f808-34aa-4ec7-b570-9235d45eff31"/>
    <ds:schemaRef ds:uri="78bc998a-26d0-41a5-a3ff-3844a0b5771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 de Preços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Sebastiao Rezende</dc:creator>
  <cp:lastModifiedBy>Jesiel Gomes Ribeiro Filho</cp:lastModifiedBy>
  <dcterms:created xsi:type="dcterms:W3CDTF">2023-09-05T12:01:22Z</dcterms:created>
  <dcterms:modified xsi:type="dcterms:W3CDTF">2023-09-22T17:35:58Z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0x01010083DDB8A8EE0D0A4F9224919E1EE291EC</vt:lpwstr>
  </property>
</Properties>
</file>